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\Dropbox\Online course\EXERCISE FILES TO SHARE\Vlookup\"/>
    </mc:Choice>
  </mc:AlternateContent>
  <bookViews>
    <workbookView xWindow="0" yWindow="0" windowWidth="20490" windowHeight="8340"/>
  </bookViews>
  <sheets>
    <sheet name="Contents" sheetId="33" r:id="rId1"/>
    <sheet name="T1" sheetId="55" state="hidden" r:id="rId2"/>
    <sheet name="T2" sheetId="57" state="hidden" r:id="rId3"/>
    <sheet name="ABP" sheetId="64" r:id="rId4"/>
    <sheet name="TheProblem" sheetId="63" r:id="rId5"/>
    <sheet name="NOHARDCODE" sheetId="65" r:id="rId6"/>
    <sheet name="Iferror" sheetId="58" r:id="rId7"/>
    <sheet name="Example" sheetId="59" r:id="rId8"/>
    <sheet name="Example2" sheetId="61" r:id="rId9"/>
    <sheet name="IferrorVlookup" sheetId="60" state="hidden" r:id="rId10"/>
    <sheet name="BlankVlookup" sheetId="5" state="hidden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61" l="1"/>
  <c r="F6" i="61"/>
  <c r="F7" i="61"/>
  <c r="F8" i="61"/>
  <c r="F4" i="61"/>
  <c r="F14" i="59"/>
  <c r="F12" i="59"/>
  <c r="F13" i="59"/>
  <c r="F11" i="59"/>
  <c r="C7" i="65" l="1"/>
  <c r="C8" i="65"/>
  <c r="C9" i="65"/>
  <c r="B10" i="65"/>
  <c r="C5" i="65"/>
  <c r="C10" i="65" l="1"/>
  <c r="B10" i="63"/>
  <c r="C10" i="63"/>
  <c r="F9" i="61"/>
  <c r="E9" i="61"/>
  <c r="G4" i="60" l="1"/>
  <c r="F4" i="60"/>
  <c r="G3" i="60"/>
  <c r="F3" i="60"/>
  <c r="G2" i="60"/>
  <c r="G6" i="60" s="1"/>
  <c r="F2" i="60"/>
  <c r="F6" i="60" s="1"/>
  <c r="D14" i="59"/>
  <c r="E14" i="59"/>
  <c r="G5" i="57"/>
  <c r="F5" i="57"/>
  <c r="G4" i="57"/>
  <c r="F4" i="57"/>
  <c r="G3" i="57"/>
  <c r="F3" i="57"/>
  <c r="G2" i="57"/>
  <c r="G6" i="57" s="1"/>
  <c r="F2" i="57"/>
  <c r="F6" i="57" s="1"/>
  <c r="G6" i="55"/>
  <c r="F6" i="55"/>
  <c r="F5" i="55"/>
  <c r="G5" i="55"/>
  <c r="G4" i="55" l="1"/>
  <c r="F4" i="55"/>
  <c r="G3" i="55"/>
  <c r="F3" i="55"/>
  <c r="G2" i="55"/>
  <c r="F2" i="55"/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<sst xmlns="http://schemas.openxmlformats.org/spreadsheetml/2006/main" count="94" uniqueCount="43">
  <si>
    <t>Region</t>
  </si>
  <si>
    <t>Sales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</si>
  <si>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</si>
  <si>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</si>
  <si>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</si>
  <si>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</si>
  <si>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</si>
  <si>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</si>
  <si>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</si>
  <si>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</si>
  <si>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</si>
  <si>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</si>
  <si>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</si>
  <si>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</si>
  <si>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</si>
  <si>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</si>
  <si>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</si>
  <si>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</si>
  <si>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Store</t>
  </si>
  <si>
    <t>IFERROR</t>
  </si>
  <si>
    <t>Always be Prepared!</t>
  </si>
  <si>
    <t>Formula Errors: Bad Looks, Bad Math!</t>
  </si>
  <si>
    <t>IFERROR explained</t>
  </si>
  <si>
    <t>=IFERROR(value,   value_if_error)</t>
  </si>
  <si>
    <t>What to return if there IS an error</t>
  </si>
  <si>
    <t>What to return if there is NOT an error</t>
  </si>
  <si>
    <t>Example:</t>
  </si>
  <si>
    <t>Sales Budget</t>
  </si>
  <si>
    <t>Store #</t>
  </si>
  <si>
    <t>%Var</t>
  </si>
  <si>
    <t>Sales $</t>
  </si>
  <si>
    <t>#Emps</t>
  </si>
  <si>
    <t>What to return if there IS a vlookup problem</t>
  </si>
  <si>
    <t xml:space="preserve">  =IFERROR(vlookup(…,  …,  …,  …),0)</t>
  </si>
  <si>
    <t>What to return if there is NO vlookup problem</t>
  </si>
  <si>
    <t>Formula Errors</t>
  </si>
  <si>
    <t>Bad Looks, Bad Math!</t>
  </si>
  <si>
    <t>Do NOT Hard-Code!</t>
  </si>
  <si>
    <t>Use IFERROR Instead</t>
  </si>
  <si>
    <t>What to return if there is NOT an error:</t>
  </si>
  <si>
    <t>What to return if there IS an error:</t>
  </si>
  <si>
    <t>Return a 0.</t>
  </si>
  <si>
    <t>Return the sales variance.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</si>
</sst>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28"/>
      <color theme="1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b/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0"/>
      <color theme="1"/>
      <name val="Calibri Light"/>
      <family val="2"/>
      <scheme val="maj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quotePrefix="1" applyFont="1"/>
    <xf numFmtId="0" fontId="11" fillId="0" borderId="0" xfId="0" quotePrefix="1" applyFont="1"/>
    <xf numFmtId="0" fontId="0" fillId="0" borderId="0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/>
    </xf>
    <xf numFmtId="3" fontId="1" fillId="0" borderId="0" xfId="0" applyNumberFormat="1" applyFont="1"/>
    <xf numFmtId="0" fontId="13" fillId="0" borderId="0" xfId="0" applyFo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14" fillId="0" borderId="5" xfId="0" applyNumberFormat="1" applyFont="1" applyBorder="1" applyAlignment="1">
      <alignment horizontal="left"/>
    </xf>
    <xf numFmtId="0" fontId="14" fillId="0" borderId="0" xfId="0" applyFont="1"/>
    <xf numFmtId="0" fontId="14" fillId="0" borderId="6" xfId="0" applyFont="1" applyBorder="1" applyAlignment="1">
      <alignment horizontal="left"/>
    </xf>
    <xf numFmtId="164" fontId="14" fillId="0" borderId="8" xfId="0" applyNumberFormat="1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4" fontId="15" fillId="0" borderId="11" xfId="0" applyNumberFormat="1" applyFont="1" applyBorder="1" applyAlignment="1">
      <alignment horizontal="left"/>
    </xf>
    <xf numFmtId="0" fontId="14" fillId="0" borderId="0" xfId="0" applyFont="1" applyBorder="1"/>
    <xf numFmtId="0" fontId="15" fillId="2" borderId="1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16" fillId="0" borderId="0" xfId="0" applyFont="1" applyAlignment="1">
      <alignment horizontal="right" wrapText="1"/>
    </xf>
    <xf numFmtId="0" fontId="19" fillId="0" borderId="0" xfId="0" applyFont="1"/>
    <xf numFmtId="0" fontId="20" fillId="0" borderId="0" xfId="0" applyFont="1"/>
    <xf numFmtId="3" fontId="7" fillId="0" borderId="0" xfId="0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 wrapText="1"/>
    </xf>
    <xf numFmtId="165" fontId="5" fillId="0" borderId="5" xfId="0" applyNumberFormat="1" applyFont="1" applyBorder="1" applyAlignment="1">
      <alignment horizontal="left"/>
    </xf>
    <xf numFmtId="165" fontId="7" fillId="0" borderId="5" xfId="0" applyNumberFormat="1" applyFont="1" applyBorder="1" applyAlignment="1">
      <alignment horizontal="left"/>
    </xf>
    <xf numFmtId="0" fontId="18" fillId="0" borderId="0" xfId="0" quotePrefix="1" applyFont="1" applyFill="1"/>
  </cellXfs>
  <cellStyles count="1">
    <cellStyle name="Normal" xfId="0" builtinId="0"/>
  </cellStyles>
  <dxfs count="15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190500</xdr:colOff>
      <xdr:row>25</xdr:row>
      <xdr:rowOff>106680</xdr:rowOff>
    </xdr:to>
    <xdr:pic>
      <xdr:nvPicPr>
        <xdr:cNvPr id="4" name="Picture 3" descr="Pinewood Derby, Boy Scouts, Scouts, Cub Scouts, Rac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"/>
          <a:ext cx="6469380" cy="431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434340</xdr:colOff>
      <xdr:row>6</xdr:row>
      <xdr:rowOff>53340</xdr:rowOff>
    </xdr:from>
    <xdr:to>
      <xdr:col>5</xdr:col>
      <xdr:colOff>441960</xdr:colOff>
      <xdr:row>8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3794760" y="1150620"/>
          <a:ext cx="7620" cy="31242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548640</xdr:colOff>
      <xdr:row>29</xdr:row>
      <xdr:rowOff>77424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3440" cy="5380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87086</xdr:colOff>
      <xdr:row>5</xdr:row>
      <xdr:rowOff>206829</xdr:rowOff>
    </xdr:from>
    <xdr:to>
      <xdr:col>8</xdr:col>
      <xdr:colOff>446315</xdr:colOff>
      <xdr:row>5</xdr:row>
      <xdr:rowOff>326572</xdr:rowOff>
    </xdr:to>
    <xdr:cxnSp macro="">
      <xdr:nvCxnSpPr>
        <xdr:cNvPr id="5" name="Straight Arrow Connector 4"/>
        <xdr:cNvCxnSpPr/>
      </xdr:nvCxnSpPr>
      <xdr:spPr>
        <a:xfrm flipH="1">
          <a:off x="2677886" y="2253343"/>
          <a:ext cx="4245429" cy="119743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3</xdr:row>
      <xdr:rowOff>45720</xdr:rowOff>
    </xdr:from>
    <xdr:to>
      <xdr:col>5</xdr:col>
      <xdr:colOff>106680</xdr:colOff>
      <xdr:row>5</xdr:row>
      <xdr:rowOff>45720</xdr:rowOff>
    </xdr:to>
    <xdr:cxnSp macro="">
      <xdr:nvCxnSpPr>
        <xdr:cNvPr id="6" name="Straight Arrow Connector 5"/>
        <xdr:cNvCxnSpPr/>
      </xdr:nvCxnSpPr>
      <xdr:spPr>
        <a:xfrm>
          <a:off x="3284220" y="1089660"/>
          <a:ext cx="182880" cy="36576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868680</xdr:colOff>
      <xdr:row>3</xdr:row>
      <xdr:rowOff>45720</xdr:rowOff>
    </xdr:from>
    <xdr:to>
      <xdr:col>2</xdr:col>
      <xdr:colOff>144780</xdr:colOff>
      <xdr:row>5</xdr:row>
      <xdr:rowOff>60960</xdr:rowOff>
    </xdr:to>
    <xdr:cxnSp macro="">
      <xdr:nvCxnSpPr>
        <xdr:cNvPr id="8" name="Straight Arrow Connector 7"/>
        <xdr:cNvCxnSpPr/>
      </xdr:nvCxnSpPr>
      <xdr:spPr>
        <a:xfrm flipH="1">
          <a:off x="1478280" y="1089660"/>
          <a:ext cx="198120" cy="3810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3</xdr:row>
      <xdr:rowOff>45720</xdr:rowOff>
    </xdr:from>
    <xdr:to>
      <xdr:col>5</xdr:col>
      <xdr:colOff>106680</xdr:colOff>
      <xdr:row>5</xdr:row>
      <xdr:rowOff>45720</xdr:rowOff>
    </xdr:to>
    <xdr:cxnSp macro="">
      <xdr:nvCxnSpPr>
        <xdr:cNvPr id="2" name="Straight Arrow Connector 1"/>
        <xdr:cNvCxnSpPr/>
      </xdr:nvCxnSpPr>
      <xdr:spPr>
        <a:xfrm>
          <a:off x="3284220" y="1089660"/>
          <a:ext cx="182880" cy="36576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868680</xdr:colOff>
      <xdr:row>3</xdr:row>
      <xdr:rowOff>45720</xdr:rowOff>
    </xdr:from>
    <xdr:to>
      <xdr:col>2</xdr:col>
      <xdr:colOff>144780</xdr:colOff>
      <xdr:row>5</xdr:row>
      <xdr:rowOff>60960</xdr:rowOff>
    </xdr:to>
    <xdr:cxnSp macro="">
      <xdr:nvCxnSpPr>
        <xdr:cNvPr id="3" name="Straight Arrow Connector 2"/>
        <xdr:cNvCxnSpPr/>
      </xdr:nvCxnSpPr>
      <xdr:spPr>
        <a:xfrm flipH="1">
          <a:off x="1478280" y="1089660"/>
          <a:ext cx="198120" cy="3810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5245635</xdr:colOff>
      <xdr:row>3</xdr:row>
      <xdr:rowOff>44824</xdr:rowOff>
    </xdr:from>
    <xdr:to>
      <xdr:col>0</xdr:col>
      <xdr:colOff>5312870</xdr:colOff>
      <xdr:row>8</xdr:row>
      <xdr:rowOff>89647</xdr:rowOff>
    </xdr:to>
    <xdr:cxnSp macro="">
      <xdr:nvCxnSpPr>
        <xdr:cNvPr id="2" name="Straight Arrow Connector 1"/>
        <xdr:cNvCxnSpPr/>
      </xdr:nvCxnSpPr>
      <xdr:spPr>
        <a:xfrm flipH="1">
          <a:off x="6105606" y="1470853"/>
          <a:ext cx="67235" cy="22110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2649295</xdr:colOff>
      <xdr:row>3</xdr:row>
      <xdr:rowOff>112956</xdr:rowOff>
    </xdr:from>
    <xdr:to>
      <xdr:col>0</xdr:col>
      <xdr:colOff>2789368</xdr:colOff>
      <xdr:row>5</xdr:row>
      <xdr:rowOff>128196</xdr:rowOff>
    </xdr:to>
    <xdr:cxnSp macro="">
      <xdr:nvCxnSpPr>
        <xdr:cNvPr id="3" name="Straight Arrow Connector 2"/>
        <xdr:cNvCxnSpPr/>
      </xdr:nvCxnSpPr>
      <xdr:spPr>
        <a:xfrm flipH="1">
          <a:off x="3489736" y="1323191"/>
          <a:ext cx="140073" cy="68759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6" name="Table1" displayName="Table1" ref="A1:C108" totalsRowShown="0" headerRowDxfId="14" dataDxfId="13">
  <autoFilter ref="A1:C108"/>
  <tableColumns count="3">
    <tableColumn id="1" name="Store" dataDxfId="12"/>
    <tableColumn id="2" name="Sales" dataDxfId="11"/>
    <tableColumn id="3" name="Profit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C108" totalsRowShown="0" headerRowDxfId="9" dataDxfId="8">
  <autoFilter ref="A1:C108"/>
  <tableColumns count="3">
    <tableColumn id="1" name="Store" dataDxfId="7"/>
    <tableColumn id="2" name="Sales" dataDxfId="6"/>
    <tableColumn id="3" name="Profit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135" displayName="Table135" ref="A1:C108" totalsRowShown="0" headerRowDxfId="4" dataDxfId="3">
  <autoFilter ref="A1:C108"/>
  <tableColumns count="3">
    <tableColumn id="1" name="Store" dataDxfId="2"/>
    <tableColumn id="2" name="Sales" dataDxfId="1"/>
    <tableColumn id="3" name="Prof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/>
  </sheetViews>
  <sheetFormatPr defaultRowHeight="15" x14ac:dyDescent="0.25"/>
  <cols>
    <col min="1" max="1" width="26.140625" customWidth="1"/>
    <col min="2" max="2" width="12.140625" bestFit="1" customWidth="1"/>
  </cols>
  <sheetData>
    <row r="1" spans="1:8" ht="51" x14ac:dyDescent="0.75">
      <c r="A1" s="3" t="s">
        <v>19</v>
      </c>
      <c r="H1" s="1"/>
    </row>
    <row r="2" spans="1:8" ht="28.5" x14ac:dyDescent="0.45">
      <c r="A2" s="4" t="s">
        <v>20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activeCell="F11" sqref="F11"/>
      <selection pane="bottomLeft" activeCell="F5" sqref="F5"/>
    </sheetView>
  </sheetViews>
  <sheetFormatPr defaultRowHeight="15" x14ac:dyDescent="0.25"/>
  <cols>
    <col min="1" max="3" width="8.85546875" style="2"/>
    <col min="5" max="5" width="13.42578125" bestFit="1" customWidth="1"/>
  </cols>
  <sheetData>
    <row r="1" spans="1:7" x14ac:dyDescent="0.25">
      <c r="A1" s="2" t="s">
        <v>18</v>
      </c>
      <c r="B1" s="2" t="s">
        <v>1</v>
      </c>
      <c r="C1" s="2" t="s">
        <v>2</v>
      </c>
      <c r="E1" s="2" t="s">
        <v>18</v>
      </c>
      <c r="F1" s="2" t="s">
        <v>1</v>
      </c>
      <c r="G1" s="2" t="s">
        <v>2</v>
      </c>
    </row>
    <row r="2" spans="1:7" x14ac:dyDescent="0.25">
      <c r="A2" s="2">
        <v>7</v>
      </c>
      <c r="B2" s="2">
        <v>533</v>
      </c>
      <c r="C2" s="2">
        <v>314</v>
      </c>
      <c r="E2" s="2">
        <v>5</v>
      </c>
      <c r="F2" s="2">
        <f>VLOOKUP($E2,$A$1:$C$96,2,FALSE)</f>
        <v>534</v>
      </c>
      <c r="G2" s="2">
        <f>VLOOKUP($E2,$A$1:$C$96,3,FALSE)</f>
        <v>387</v>
      </c>
    </row>
    <row r="3" spans="1:7" x14ac:dyDescent="0.25">
      <c r="A3" s="2">
        <v>97</v>
      </c>
      <c r="B3" s="2">
        <v>997</v>
      </c>
      <c r="C3" s="2">
        <v>252</v>
      </c>
      <c r="E3" s="2">
        <v>95</v>
      </c>
      <c r="F3" s="2">
        <f>VLOOKUP($E3,$A$1:$C$96,2,FALSE)</f>
        <v>581</v>
      </c>
      <c r="G3" s="2">
        <f>VLOOKUP($E3,$A$1:$C$96,3,FALSE)</f>
        <v>253</v>
      </c>
    </row>
    <row r="4" spans="1:7" x14ac:dyDescent="0.25">
      <c r="A4" s="2">
        <v>2</v>
      </c>
      <c r="B4" s="2">
        <v>526</v>
      </c>
      <c r="C4" s="2">
        <v>440</v>
      </c>
      <c r="E4" s="2">
        <v>7</v>
      </c>
      <c r="F4" s="2">
        <f>VLOOKUP($E4,$A$1:$C$96,2,FALSE)</f>
        <v>533</v>
      </c>
      <c r="G4" s="2">
        <f>VLOOKUP($E4,$A$1:$C$96,3,FALSE)</f>
        <v>314</v>
      </c>
    </row>
    <row r="5" spans="1:7" x14ac:dyDescent="0.25">
      <c r="A5" s="2">
        <v>3</v>
      </c>
      <c r="B5" s="2">
        <v>559</v>
      </c>
      <c r="C5" s="2">
        <v>466</v>
      </c>
      <c r="E5" s="2">
        <v>125</v>
      </c>
      <c r="F5" s="2"/>
      <c r="G5" s="2"/>
    </row>
    <row r="6" spans="1:7" x14ac:dyDescent="0.25">
      <c r="A6" s="2">
        <v>10</v>
      </c>
      <c r="B6" s="2">
        <v>917</v>
      </c>
      <c r="C6" s="2">
        <v>326</v>
      </c>
      <c r="E6" s="1" t="s">
        <v>16</v>
      </c>
      <c r="F6" s="5">
        <f>SUM(F1:F5)</f>
        <v>1648</v>
      </c>
      <c r="G6" s="5">
        <f>SUM(G1:G5)</f>
        <v>954</v>
      </c>
    </row>
    <row r="7" spans="1:7" x14ac:dyDescent="0.25">
      <c r="A7" s="2">
        <v>17</v>
      </c>
      <c r="B7" s="2">
        <v>570</v>
      </c>
      <c r="C7" s="2">
        <v>361</v>
      </c>
    </row>
    <row r="8" spans="1:7" x14ac:dyDescent="0.25">
      <c r="A8" s="2">
        <v>61</v>
      </c>
      <c r="B8" s="2">
        <v>538</v>
      </c>
      <c r="C8" s="2">
        <v>231</v>
      </c>
    </row>
    <row r="9" spans="1:7" ht="23.25" x14ac:dyDescent="0.35">
      <c r="A9" s="2">
        <v>46</v>
      </c>
      <c r="B9" s="2">
        <v>937</v>
      </c>
      <c r="C9" s="2">
        <v>354</v>
      </c>
      <c r="E9" s="8"/>
    </row>
    <row r="10" spans="1:7" x14ac:dyDescent="0.25">
      <c r="A10" s="2">
        <v>50</v>
      </c>
      <c r="B10" s="2">
        <v>525</v>
      </c>
      <c r="C10" s="2">
        <v>388</v>
      </c>
    </row>
    <row r="11" spans="1:7" x14ac:dyDescent="0.25">
      <c r="A11" s="2">
        <v>88</v>
      </c>
      <c r="B11" s="2">
        <v>722</v>
      </c>
      <c r="C11" s="2">
        <v>269</v>
      </c>
    </row>
    <row r="12" spans="1:7" x14ac:dyDescent="0.25">
      <c r="A12" s="2">
        <v>53</v>
      </c>
      <c r="B12" s="2">
        <v>758</v>
      </c>
      <c r="C12" s="2">
        <v>246</v>
      </c>
    </row>
    <row r="13" spans="1:7" x14ac:dyDescent="0.25">
      <c r="A13" s="2">
        <v>82</v>
      </c>
      <c r="B13" s="2">
        <v>801</v>
      </c>
      <c r="C13" s="2">
        <v>375</v>
      </c>
    </row>
    <row r="14" spans="1:7" x14ac:dyDescent="0.25">
      <c r="A14" s="2">
        <v>38</v>
      </c>
      <c r="B14" s="2">
        <v>756</v>
      </c>
      <c r="C14" s="2">
        <v>354</v>
      </c>
    </row>
    <row r="15" spans="1:7" x14ac:dyDescent="0.25">
      <c r="A15" s="2">
        <v>18</v>
      </c>
      <c r="B15" s="2">
        <v>681</v>
      </c>
      <c r="C15" s="2">
        <v>392</v>
      </c>
    </row>
    <row r="16" spans="1:7" x14ac:dyDescent="0.25">
      <c r="A16" s="2">
        <v>23</v>
      </c>
      <c r="B16" s="2">
        <v>664</v>
      </c>
      <c r="C16" s="2">
        <v>319</v>
      </c>
    </row>
    <row r="17" spans="1:3" x14ac:dyDescent="0.25">
      <c r="A17" s="2">
        <v>28</v>
      </c>
      <c r="B17" s="2">
        <v>871</v>
      </c>
      <c r="C17" s="2">
        <v>441</v>
      </c>
    </row>
    <row r="18" spans="1:3" x14ac:dyDescent="0.25">
      <c r="A18" s="2">
        <v>69</v>
      </c>
      <c r="B18" s="2">
        <v>795</v>
      </c>
      <c r="C18" s="2">
        <v>341</v>
      </c>
    </row>
    <row r="19" spans="1:3" x14ac:dyDescent="0.25">
      <c r="A19" s="2">
        <v>75</v>
      </c>
      <c r="B19" s="2">
        <v>830</v>
      </c>
      <c r="C19" s="2">
        <v>396</v>
      </c>
    </row>
    <row r="20" spans="1:3" x14ac:dyDescent="0.25">
      <c r="A20" s="2">
        <v>63</v>
      </c>
      <c r="B20" s="2">
        <v>879</v>
      </c>
      <c r="C20" s="2">
        <v>343</v>
      </c>
    </row>
    <row r="21" spans="1:3" x14ac:dyDescent="0.25">
      <c r="A21" s="2">
        <v>44</v>
      </c>
      <c r="B21" s="2">
        <v>984</v>
      </c>
      <c r="C21" s="2">
        <v>497</v>
      </c>
    </row>
    <row r="22" spans="1:3" x14ac:dyDescent="0.25">
      <c r="A22" s="2">
        <v>62</v>
      </c>
      <c r="B22" s="2">
        <v>784</v>
      </c>
      <c r="C22" s="2">
        <v>361</v>
      </c>
    </row>
    <row r="23" spans="1:3" x14ac:dyDescent="0.25">
      <c r="A23" s="2">
        <v>85</v>
      </c>
      <c r="B23" s="2">
        <v>861</v>
      </c>
      <c r="C23" s="2">
        <v>377</v>
      </c>
    </row>
    <row r="24" spans="1:3" ht="15" customHeight="1" x14ac:dyDescent="0.25">
      <c r="A24" s="2">
        <v>59</v>
      </c>
      <c r="B24" s="2">
        <v>962</v>
      </c>
      <c r="C24" s="2">
        <v>311</v>
      </c>
    </row>
    <row r="25" spans="1:3" ht="15" customHeight="1" x14ac:dyDescent="0.25">
      <c r="A25" s="2">
        <v>86</v>
      </c>
      <c r="B25" s="2">
        <v>650</v>
      </c>
      <c r="C25" s="2">
        <v>237</v>
      </c>
    </row>
    <row r="26" spans="1:3" x14ac:dyDescent="0.25">
      <c r="A26" s="2">
        <v>93</v>
      </c>
      <c r="B26" s="2">
        <v>643</v>
      </c>
      <c r="C26" s="2">
        <v>449</v>
      </c>
    </row>
    <row r="27" spans="1:3" x14ac:dyDescent="0.25">
      <c r="A27" s="2">
        <v>54</v>
      </c>
      <c r="B27" s="2">
        <v>866</v>
      </c>
      <c r="C27" s="2">
        <v>419</v>
      </c>
    </row>
    <row r="28" spans="1:3" x14ac:dyDescent="0.25">
      <c r="A28" s="2">
        <v>55</v>
      </c>
      <c r="B28" s="2">
        <v>989</v>
      </c>
      <c r="C28" s="2">
        <v>247</v>
      </c>
    </row>
    <row r="29" spans="1:3" x14ac:dyDescent="0.25">
      <c r="A29" s="2">
        <v>11</v>
      </c>
      <c r="B29" s="2">
        <v>929</v>
      </c>
      <c r="C29" s="2">
        <v>495</v>
      </c>
    </row>
    <row r="30" spans="1:3" x14ac:dyDescent="0.25">
      <c r="A30" s="2">
        <v>70</v>
      </c>
      <c r="B30" s="2">
        <v>722</v>
      </c>
      <c r="C30" s="2">
        <v>389</v>
      </c>
    </row>
    <row r="31" spans="1:3" x14ac:dyDescent="0.25">
      <c r="A31" s="2">
        <v>31</v>
      </c>
      <c r="B31" s="2">
        <v>508</v>
      </c>
      <c r="C31" s="2">
        <v>302</v>
      </c>
    </row>
    <row r="32" spans="1: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  <row r="97" spans="1:3" x14ac:dyDescent="0.25">
      <c r="A97" s="2">
        <v>134</v>
      </c>
      <c r="B97" s="2">
        <v>908</v>
      </c>
      <c r="C97" s="2">
        <v>369</v>
      </c>
    </row>
    <row r="98" spans="1:3" x14ac:dyDescent="0.25">
      <c r="A98" s="2">
        <v>129</v>
      </c>
      <c r="B98" s="2">
        <v>678</v>
      </c>
      <c r="C98" s="2">
        <v>461</v>
      </c>
    </row>
    <row r="99" spans="1:3" x14ac:dyDescent="0.25">
      <c r="A99" s="2">
        <v>115</v>
      </c>
      <c r="B99" s="2">
        <v>564</v>
      </c>
      <c r="C99" s="2">
        <v>335</v>
      </c>
    </row>
    <row r="100" spans="1:3" x14ac:dyDescent="0.25">
      <c r="A100" s="2">
        <v>120</v>
      </c>
      <c r="B100" s="2">
        <v>859</v>
      </c>
      <c r="C100" s="2">
        <v>462</v>
      </c>
    </row>
    <row r="101" spans="1:3" x14ac:dyDescent="0.25">
      <c r="A101" s="2">
        <v>147</v>
      </c>
      <c r="B101" s="2">
        <v>826</v>
      </c>
      <c r="C101" s="2">
        <v>357</v>
      </c>
    </row>
    <row r="102" spans="1:3" x14ac:dyDescent="0.25">
      <c r="A102" s="2">
        <v>123</v>
      </c>
      <c r="B102" s="2">
        <v>713</v>
      </c>
      <c r="C102" s="2">
        <v>435</v>
      </c>
    </row>
    <row r="103" spans="1:3" x14ac:dyDescent="0.25">
      <c r="A103" s="2">
        <v>126</v>
      </c>
      <c r="B103" s="2">
        <v>597</v>
      </c>
      <c r="C103" s="2">
        <v>403</v>
      </c>
    </row>
    <row r="104" spans="1:3" x14ac:dyDescent="0.25">
      <c r="A104" s="2">
        <v>111</v>
      </c>
      <c r="B104" s="2">
        <v>866</v>
      </c>
      <c r="C104" s="2">
        <v>315</v>
      </c>
    </row>
    <row r="105" spans="1:3" x14ac:dyDescent="0.25">
      <c r="A105" s="2">
        <v>148</v>
      </c>
      <c r="B105" s="2">
        <v>754</v>
      </c>
      <c r="C105" s="2">
        <v>449</v>
      </c>
    </row>
    <row r="106" spans="1:3" x14ac:dyDescent="0.25">
      <c r="A106" s="2">
        <v>120</v>
      </c>
      <c r="B106" s="2">
        <v>907</v>
      </c>
      <c r="C106" s="2">
        <v>453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3" width="9.140625" style="2"/>
  </cols>
  <sheetData>
    <row r="1" spans="1:11" x14ac:dyDescent="0.25">
      <c r="A1" s="2" t="s">
        <v>0</v>
      </c>
      <c r="B1" s="2" t="s">
        <v>1</v>
      </c>
      <c r="C1" s="2" t="s">
        <v>2</v>
      </c>
      <c r="G1" t="s">
        <v>3</v>
      </c>
    </row>
    <row r="2" spans="1:11" x14ac:dyDescent="0.25">
      <c r="A2" s="2">
        <v>7</v>
      </c>
      <c r="B2" s="2">
        <v>533</v>
      </c>
      <c r="C2" s="2">
        <v>314</v>
      </c>
    </row>
    <row r="3" spans="1:11" x14ac:dyDescent="0.25">
      <c r="A3" s="2">
        <v>97</v>
      </c>
      <c r="B3" s="2">
        <v>997</v>
      </c>
      <c r="C3" s="2">
        <v>252</v>
      </c>
      <c r="G3" t="s">
        <v>4</v>
      </c>
    </row>
    <row r="4" spans="1:11" x14ac:dyDescent="0.25">
      <c r="A4" s="2">
        <v>2</v>
      </c>
      <c r="B4" s="2">
        <v>526</v>
      </c>
      <c r="C4" s="2">
        <v>440</v>
      </c>
      <c r="G4" t="s">
        <v>5</v>
      </c>
    </row>
    <row r="5" spans="1:11" x14ac:dyDescent="0.25">
      <c r="A5" s="2">
        <v>3</v>
      </c>
      <c r="B5" s="2">
        <v>559</v>
      </c>
      <c r="C5" s="2">
        <v>466</v>
      </c>
    </row>
    <row r="6" spans="1:11" x14ac:dyDescent="0.25">
      <c r="A6" s="2">
        <v>10</v>
      </c>
      <c r="B6" s="2">
        <v>917</v>
      </c>
      <c r="C6" s="2">
        <v>326</v>
      </c>
      <c r="G6" t="s">
        <v>6</v>
      </c>
    </row>
    <row r="7" spans="1:11" x14ac:dyDescent="0.25">
      <c r="A7" s="2">
        <v>17</v>
      </c>
      <c r="B7" s="2">
        <v>570</v>
      </c>
      <c r="C7" s="2">
        <v>361</v>
      </c>
      <c r="G7" t="s">
        <v>7</v>
      </c>
    </row>
    <row r="8" spans="1:11" x14ac:dyDescent="0.25">
      <c r="A8" s="2">
        <v>61</v>
      </c>
      <c r="B8" s="2">
        <v>538</v>
      </c>
      <c r="C8" s="2">
        <v>231</v>
      </c>
      <c r="G8" t="s">
        <v>8</v>
      </c>
    </row>
    <row r="9" spans="1:11" x14ac:dyDescent="0.25">
      <c r="A9" s="2">
        <v>46</v>
      </c>
      <c r="B9" s="2">
        <v>937</v>
      </c>
      <c r="C9" s="2">
        <v>354</v>
      </c>
      <c r="G9" t="s">
        <v>9</v>
      </c>
    </row>
    <row r="10" spans="1:11" x14ac:dyDescent="0.25">
      <c r="A10" s="2">
        <v>50</v>
      </c>
      <c r="B10" s="2">
        <v>525</v>
      </c>
      <c r="C10" s="2">
        <v>388</v>
      </c>
      <c r="G10" t="s">
        <v>10</v>
      </c>
    </row>
    <row r="11" spans="1:11" x14ac:dyDescent="0.25">
      <c r="A11" s="2">
        <v>88</v>
      </c>
      <c r="B11" s="2">
        <v>722</v>
      </c>
      <c r="C11" s="2">
        <v>269</v>
      </c>
      <c r="G11" t="s">
        <v>11</v>
      </c>
    </row>
    <row r="12" spans="1:11" x14ac:dyDescent="0.25">
      <c r="A12" s="2">
        <v>53</v>
      </c>
      <c r="B12" s="2">
        <v>758</v>
      </c>
      <c r="C12" s="2">
        <v>246</v>
      </c>
      <c r="G12" t="s">
        <v>12</v>
      </c>
    </row>
    <row r="13" spans="1:11" x14ac:dyDescent="0.25">
      <c r="A13" s="2">
        <v>82</v>
      </c>
      <c r="B13" s="2">
        <v>801</v>
      </c>
      <c r="C13" s="2">
        <v>375</v>
      </c>
      <c r="G13" t="s">
        <v>13</v>
      </c>
    </row>
    <row r="14" spans="1:11" x14ac:dyDescent="0.25">
      <c r="A14" s="2">
        <v>38</v>
      </c>
      <c r="B14" s="2">
        <v>756</v>
      </c>
      <c r="C14" s="2">
        <v>354</v>
      </c>
    </row>
    <row r="15" spans="1:11" x14ac:dyDescent="0.25">
      <c r="A15" s="2">
        <v>18</v>
      </c>
      <c r="B15" s="2">
        <v>681</v>
      </c>
      <c r="C15" s="2">
        <v>392</v>
      </c>
    </row>
    <row r="16" spans="1:11" x14ac:dyDescent="0.25">
      <c r="A16" s="2">
        <v>23</v>
      </c>
      <c r="B16" s="2">
        <v>664</v>
      </c>
      <c r="C16" s="2">
        <v>319</v>
      </c>
      <c r="G16" s="1" t="s">
        <v>14</v>
      </c>
      <c r="K16" s="1" t="s">
        <v>15</v>
      </c>
    </row>
    <row r="17" spans="1:13" x14ac:dyDescent="0.25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2</v>
      </c>
      <c r="K17" t="s">
        <v>0</v>
      </c>
      <c r="L17" t="s">
        <v>1</v>
      </c>
      <c r="M17" t="s">
        <v>2</v>
      </c>
    </row>
    <row r="18" spans="1:13" x14ac:dyDescent="0.25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25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25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25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25">
      <c r="A22" s="2">
        <v>62</v>
      </c>
      <c r="B22" s="2">
        <v>784</v>
      </c>
      <c r="C22" s="2">
        <v>361</v>
      </c>
      <c r="G22" t="s">
        <v>16</v>
      </c>
      <c r="H22">
        <f>SUM(H18:H21)</f>
        <v>2514</v>
      </c>
      <c r="I22">
        <f>SUM(I18:I21)</f>
        <v>2514</v>
      </c>
      <c r="K22" t="s">
        <v>16</v>
      </c>
      <c r="L22" t="e">
        <f>SUM(L18:L21)</f>
        <v>#N/A</v>
      </c>
      <c r="M22" t="e">
        <f>SUM(M18:M21)</f>
        <v>#N/A</v>
      </c>
    </row>
    <row r="23" spans="1:13" x14ac:dyDescent="0.25">
      <c r="A23" s="2">
        <v>85</v>
      </c>
      <c r="B23" s="2">
        <v>861</v>
      </c>
      <c r="C23" s="2">
        <v>377</v>
      </c>
    </row>
    <row r="24" spans="1:13" x14ac:dyDescent="0.25">
      <c r="A24" s="2">
        <v>59</v>
      </c>
      <c r="B24" s="2">
        <v>962</v>
      </c>
      <c r="C24" s="2">
        <v>311</v>
      </c>
      <c r="G24" s="46" t="s">
        <v>17</v>
      </c>
      <c r="H24" s="46"/>
      <c r="I24" s="46"/>
      <c r="J24" s="46"/>
      <c r="K24" s="46"/>
      <c r="L24" s="46"/>
      <c r="M24" s="46"/>
    </row>
    <row r="25" spans="1:13" x14ac:dyDescent="0.25">
      <c r="A25" s="2">
        <v>86</v>
      </c>
      <c r="B25" s="2">
        <v>650</v>
      </c>
      <c r="C25" s="2">
        <v>237</v>
      </c>
      <c r="G25" s="46"/>
      <c r="H25" s="46"/>
      <c r="I25" s="46"/>
      <c r="J25" s="46"/>
      <c r="K25" s="46"/>
      <c r="L25" s="46"/>
      <c r="M25" s="46"/>
    </row>
    <row r="26" spans="1:13" x14ac:dyDescent="0.25">
      <c r="A26" s="2">
        <v>93</v>
      </c>
      <c r="B26" s="2">
        <v>643</v>
      </c>
      <c r="C26" s="2">
        <v>449</v>
      </c>
    </row>
    <row r="27" spans="1:13" x14ac:dyDescent="0.25">
      <c r="A27" s="2">
        <v>54</v>
      </c>
      <c r="B27" s="2">
        <v>866</v>
      </c>
      <c r="C27" s="2">
        <v>419</v>
      </c>
    </row>
    <row r="28" spans="1:13" x14ac:dyDescent="0.25">
      <c r="A28" s="2">
        <v>55</v>
      </c>
      <c r="B28" s="2">
        <v>989</v>
      </c>
      <c r="C28" s="2">
        <v>247</v>
      </c>
    </row>
    <row r="29" spans="1:13" x14ac:dyDescent="0.25">
      <c r="A29" s="2">
        <v>11</v>
      </c>
      <c r="B29" s="2">
        <v>929</v>
      </c>
      <c r="C29" s="2">
        <v>495</v>
      </c>
    </row>
    <row r="30" spans="1:13" x14ac:dyDescent="0.25">
      <c r="A30" s="2">
        <v>70</v>
      </c>
      <c r="B30" s="2">
        <v>722</v>
      </c>
      <c r="C30" s="2">
        <v>389</v>
      </c>
    </row>
    <row r="31" spans="1:13" x14ac:dyDescent="0.25">
      <c r="A31" s="2">
        <v>31</v>
      </c>
      <c r="B31" s="2">
        <v>508</v>
      </c>
      <c r="C31" s="2">
        <v>302</v>
      </c>
    </row>
    <row r="32" spans="1:1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sqref="A1:C11"/>
      <selection pane="bottomLeft" sqref="A1:C11"/>
    </sheetView>
  </sheetViews>
  <sheetFormatPr defaultRowHeight="15" x14ac:dyDescent="0.25"/>
  <cols>
    <col min="1" max="3" width="8.85546875" style="2"/>
    <col min="5" max="5" width="13.42578125" bestFit="1" customWidth="1"/>
  </cols>
  <sheetData>
    <row r="1" spans="1:7" x14ac:dyDescent="0.25">
      <c r="A1" s="2" t="s">
        <v>18</v>
      </c>
      <c r="B1" s="2" t="s">
        <v>1</v>
      </c>
      <c r="C1" s="2" t="s">
        <v>2</v>
      </c>
      <c r="E1" s="2" t="s">
        <v>18</v>
      </c>
      <c r="F1" s="2" t="s">
        <v>1</v>
      </c>
      <c r="G1" s="2" t="s">
        <v>2</v>
      </c>
    </row>
    <row r="2" spans="1:7" x14ac:dyDescent="0.25">
      <c r="A2" s="2">
        <v>7</v>
      </c>
      <c r="B2" s="2">
        <v>533</v>
      </c>
      <c r="C2" s="2">
        <v>314</v>
      </c>
      <c r="E2" s="2">
        <v>5</v>
      </c>
      <c r="F2" s="2">
        <f>VLOOKUP($E2,$A$1:$C$96,2,FALSE)</f>
        <v>534</v>
      </c>
      <c r="G2" s="2">
        <f>VLOOKUP($E2,$A$1:$C$96,3,FALSE)</f>
        <v>387</v>
      </c>
    </row>
    <row r="3" spans="1:7" x14ac:dyDescent="0.25">
      <c r="A3" s="2">
        <v>97</v>
      </c>
      <c r="B3" s="2">
        <v>997</v>
      </c>
      <c r="C3" s="2">
        <v>252</v>
      </c>
      <c r="E3" s="2">
        <v>95</v>
      </c>
      <c r="F3" s="2">
        <f>VLOOKUP($E3,$A$1:$C$96,2,FALSE)</f>
        <v>581</v>
      </c>
      <c r="G3" s="2">
        <f>VLOOKUP($E3,$A$1:$C$96,3,FALSE)</f>
        <v>253</v>
      </c>
    </row>
    <row r="4" spans="1:7" x14ac:dyDescent="0.25">
      <c r="A4" s="2">
        <v>2</v>
      </c>
      <c r="B4" s="2">
        <v>526</v>
      </c>
      <c r="C4" s="2">
        <v>440</v>
      </c>
      <c r="E4" s="2">
        <v>7</v>
      </c>
      <c r="F4" s="2">
        <f>VLOOKUP($E4,$A$1:$C$96,2,FALSE)</f>
        <v>533</v>
      </c>
      <c r="G4" s="2">
        <f>VLOOKUP($E4,$A$1:$C$96,3,FALSE)</f>
        <v>314</v>
      </c>
    </row>
    <row r="5" spans="1:7" x14ac:dyDescent="0.25">
      <c r="A5" s="2">
        <v>3</v>
      </c>
      <c r="B5" s="2">
        <v>559</v>
      </c>
      <c r="C5" s="2">
        <v>466</v>
      </c>
      <c r="E5" s="2">
        <v>125</v>
      </c>
      <c r="F5" s="2" t="e">
        <f>VLOOKUP($E5,Table1[],2,FALSE)</f>
        <v>#N/A</v>
      </c>
      <c r="G5" s="2" t="e">
        <f>VLOOKUP($E5,Table1[],3,FALSE)</f>
        <v>#N/A</v>
      </c>
    </row>
    <row r="6" spans="1:7" x14ac:dyDescent="0.25">
      <c r="A6" s="2">
        <v>10</v>
      </c>
      <c r="B6" s="2">
        <v>917</v>
      </c>
      <c r="C6" s="2">
        <v>326</v>
      </c>
      <c r="E6" s="1" t="s">
        <v>16</v>
      </c>
      <c r="F6" s="5" t="e">
        <f>SUM(F1:F5)</f>
        <v>#N/A</v>
      </c>
      <c r="G6" s="5" t="e">
        <f>SUM(G1:G5)</f>
        <v>#N/A</v>
      </c>
    </row>
    <row r="7" spans="1:7" x14ac:dyDescent="0.25">
      <c r="A7" s="2">
        <v>17</v>
      </c>
      <c r="B7" s="2">
        <v>570</v>
      </c>
      <c r="C7" s="2">
        <v>361</v>
      </c>
    </row>
    <row r="8" spans="1:7" x14ac:dyDescent="0.25">
      <c r="A8" s="2">
        <v>61</v>
      </c>
      <c r="B8" s="2">
        <v>538</v>
      </c>
      <c r="C8" s="2">
        <v>231</v>
      </c>
    </row>
    <row r="9" spans="1:7" x14ac:dyDescent="0.25">
      <c r="A9" s="2">
        <v>46</v>
      </c>
      <c r="B9" s="2">
        <v>937</v>
      </c>
      <c r="C9" s="2">
        <v>354</v>
      </c>
    </row>
    <row r="10" spans="1:7" x14ac:dyDescent="0.25">
      <c r="A10" s="2">
        <v>50</v>
      </c>
      <c r="B10" s="2">
        <v>525</v>
      </c>
      <c r="C10" s="2">
        <v>388</v>
      </c>
    </row>
    <row r="11" spans="1:7" x14ac:dyDescent="0.25">
      <c r="A11" s="2">
        <v>88</v>
      </c>
      <c r="B11" s="2">
        <v>722</v>
      </c>
      <c r="C11" s="2">
        <v>269</v>
      </c>
    </row>
    <row r="12" spans="1:7" x14ac:dyDescent="0.25">
      <c r="A12" s="2">
        <v>53</v>
      </c>
      <c r="B12" s="2">
        <v>758</v>
      </c>
      <c r="C12" s="2">
        <v>246</v>
      </c>
    </row>
    <row r="13" spans="1:7" x14ac:dyDescent="0.25">
      <c r="A13" s="2">
        <v>82</v>
      </c>
      <c r="B13" s="2">
        <v>801</v>
      </c>
      <c r="C13" s="2">
        <v>375</v>
      </c>
    </row>
    <row r="14" spans="1:7" x14ac:dyDescent="0.25">
      <c r="A14" s="2">
        <v>38</v>
      </c>
      <c r="B14" s="2">
        <v>756</v>
      </c>
      <c r="C14" s="2">
        <v>354</v>
      </c>
    </row>
    <row r="15" spans="1:7" x14ac:dyDescent="0.25">
      <c r="A15" s="2">
        <v>18</v>
      </c>
      <c r="B15" s="2">
        <v>681</v>
      </c>
      <c r="C15" s="2">
        <v>392</v>
      </c>
    </row>
    <row r="16" spans="1:7" x14ac:dyDescent="0.25">
      <c r="A16" s="2">
        <v>23</v>
      </c>
      <c r="B16" s="2">
        <v>664</v>
      </c>
      <c r="C16" s="2">
        <v>319</v>
      </c>
    </row>
    <row r="17" spans="1:3" x14ac:dyDescent="0.25">
      <c r="A17" s="2">
        <v>28</v>
      </c>
      <c r="B17" s="2">
        <v>871</v>
      </c>
      <c r="C17" s="2">
        <v>441</v>
      </c>
    </row>
    <row r="18" spans="1:3" x14ac:dyDescent="0.25">
      <c r="A18" s="2">
        <v>69</v>
      </c>
      <c r="B18" s="2">
        <v>795</v>
      </c>
      <c r="C18" s="2">
        <v>341</v>
      </c>
    </row>
    <row r="19" spans="1:3" x14ac:dyDescent="0.25">
      <c r="A19" s="2">
        <v>75</v>
      </c>
      <c r="B19" s="2">
        <v>830</v>
      </c>
      <c r="C19" s="2">
        <v>396</v>
      </c>
    </row>
    <row r="20" spans="1:3" x14ac:dyDescent="0.25">
      <c r="A20" s="2">
        <v>63</v>
      </c>
      <c r="B20" s="2">
        <v>879</v>
      </c>
      <c r="C20" s="2">
        <v>343</v>
      </c>
    </row>
    <row r="21" spans="1:3" x14ac:dyDescent="0.25">
      <c r="A21" s="2">
        <v>44</v>
      </c>
      <c r="B21" s="2">
        <v>984</v>
      </c>
      <c r="C21" s="2">
        <v>497</v>
      </c>
    </row>
    <row r="22" spans="1:3" x14ac:dyDescent="0.25">
      <c r="A22" s="2">
        <v>62</v>
      </c>
      <c r="B22" s="2">
        <v>784</v>
      </c>
      <c r="C22" s="2">
        <v>361</v>
      </c>
    </row>
    <row r="23" spans="1:3" x14ac:dyDescent="0.25">
      <c r="A23" s="2">
        <v>85</v>
      </c>
      <c r="B23" s="2">
        <v>861</v>
      </c>
      <c r="C23" s="2">
        <v>377</v>
      </c>
    </row>
    <row r="24" spans="1:3" ht="15" customHeight="1" x14ac:dyDescent="0.25">
      <c r="A24" s="2">
        <v>59</v>
      </c>
      <c r="B24" s="2">
        <v>962</v>
      </c>
      <c r="C24" s="2">
        <v>311</v>
      </c>
    </row>
    <row r="25" spans="1:3" ht="15" customHeight="1" x14ac:dyDescent="0.25">
      <c r="A25" s="2">
        <v>86</v>
      </c>
      <c r="B25" s="2">
        <v>650</v>
      </c>
      <c r="C25" s="2">
        <v>237</v>
      </c>
    </row>
    <row r="26" spans="1:3" x14ac:dyDescent="0.25">
      <c r="A26" s="2">
        <v>93</v>
      </c>
      <c r="B26" s="2">
        <v>643</v>
      </c>
      <c r="C26" s="2">
        <v>449</v>
      </c>
    </row>
    <row r="27" spans="1:3" x14ac:dyDescent="0.25">
      <c r="A27" s="2">
        <v>54</v>
      </c>
      <c r="B27" s="2">
        <v>866</v>
      </c>
      <c r="C27" s="2">
        <v>419</v>
      </c>
    </row>
    <row r="28" spans="1:3" x14ac:dyDescent="0.25">
      <c r="A28" s="2">
        <v>55</v>
      </c>
      <c r="B28" s="2">
        <v>989</v>
      </c>
      <c r="C28" s="2">
        <v>247</v>
      </c>
    </row>
    <row r="29" spans="1:3" x14ac:dyDescent="0.25">
      <c r="A29" s="2">
        <v>11</v>
      </c>
      <c r="B29" s="2">
        <v>929</v>
      </c>
      <c r="C29" s="2">
        <v>495</v>
      </c>
    </row>
    <row r="30" spans="1:3" x14ac:dyDescent="0.25">
      <c r="A30" s="2">
        <v>70</v>
      </c>
      <c r="B30" s="2">
        <v>722</v>
      </c>
      <c r="C30" s="2">
        <v>389</v>
      </c>
    </row>
    <row r="31" spans="1:3" x14ac:dyDescent="0.25">
      <c r="A31" s="2">
        <v>31</v>
      </c>
      <c r="B31" s="2">
        <v>508</v>
      </c>
      <c r="C31" s="2">
        <v>302</v>
      </c>
    </row>
    <row r="32" spans="1: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  <row r="97" spans="1:3" x14ac:dyDescent="0.25">
      <c r="A97" s="2">
        <v>134</v>
      </c>
      <c r="B97" s="2">
        <v>908</v>
      </c>
      <c r="C97" s="2">
        <v>369</v>
      </c>
    </row>
    <row r="98" spans="1:3" x14ac:dyDescent="0.25">
      <c r="A98" s="2">
        <v>129</v>
      </c>
      <c r="B98" s="2">
        <v>678</v>
      </c>
      <c r="C98" s="2">
        <v>461</v>
      </c>
    </row>
    <row r="99" spans="1:3" x14ac:dyDescent="0.25">
      <c r="A99" s="2">
        <v>115</v>
      </c>
      <c r="B99" s="2">
        <v>564</v>
      </c>
      <c r="C99" s="2">
        <v>335</v>
      </c>
    </row>
    <row r="100" spans="1:3" x14ac:dyDescent="0.25">
      <c r="A100" s="2">
        <v>120</v>
      </c>
      <c r="B100" s="2">
        <v>859</v>
      </c>
      <c r="C100" s="2">
        <v>462</v>
      </c>
    </row>
    <row r="101" spans="1:3" x14ac:dyDescent="0.25">
      <c r="A101" s="2">
        <v>147</v>
      </c>
      <c r="B101" s="2">
        <v>826</v>
      </c>
      <c r="C101" s="2">
        <v>357</v>
      </c>
    </row>
    <row r="102" spans="1:3" x14ac:dyDescent="0.25">
      <c r="A102" s="2">
        <v>123</v>
      </c>
      <c r="B102" s="2">
        <v>713</v>
      </c>
      <c r="C102" s="2">
        <v>435</v>
      </c>
    </row>
    <row r="103" spans="1:3" x14ac:dyDescent="0.25">
      <c r="A103" s="2">
        <v>126</v>
      </c>
      <c r="B103" s="2">
        <v>597</v>
      </c>
      <c r="C103" s="2">
        <v>403</v>
      </c>
    </row>
    <row r="104" spans="1:3" x14ac:dyDescent="0.25">
      <c r="A104" s="2">
        <v>111</v>
      </c>
      <c r="B104" s="2">
        <v>866</v>
      </c>
      <c r="C104" s="2">
        <v>315</v>
      </c>
    </row>
    <row r="105" spans="1:3" x14ac:dyDescent="0.25">
      <c r="A105" s="2">
        <v>148</v>
      </c>
      <c r="B105" s="2">
        <v>754</v>
      </c>
      <c r="C105" s="2">
        <v>449</v>
      </c>
    </row>
    <row r="106" spans="1:3" x14ac:dyDescent="0.25">
      <c r="A106" s="2">
        <v>120</v>
      </c>
      <c r="B106" s="2">
        <v>907</v>
      </c>
      <c r="C106" s="2">
        <v>453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sqref="A1:C11"/>
      <selection pane="bottomLeft" sqref="A1:C11"/>
    </sheetView>
  </sheetViews>
  <sheetFormatPr defaultRowHeight="15" x14ac:dyDescent="0.25"/>
  <cols>
    <col min="1" max="3" width="8.85546875" style="2"/>
    <col min="5" max="5" width="13.42578125" bestFit="1" customWidth="1"/>
  </cols>
  <sheetData>
    <row r="1" spans="1:7" x14ac:dyDescent="0.25">
      <c r="A1" s="2" t="s">
        <v>18</v>
      </c>
      <c r="B1" s="2" t="s">
        <v>1</v>
      </c>
      <c r="C1" s="2" t="s">
        <v>2</v>
      </c>
      <c r="E1" s="2" t="s">
        <v>18</v>
      </c>
      <c r="F1" s="2" t="s">
        <v>1</v>
      </c>
      <c r="G1" s="2" t="s">
        <v>2</v>
      </c>
    </row>
    <row r="2" spans="1:7" x14ac:dyDescent="0.25">
      <c r="A2" s="2">
        <v>7</v>
      </c>
      <c r="B2" s="2">
        <v>533</v>
      </c>
      <c r="C2" s="2">
        <v>314</v>
      </c>
      <c r="E2" s="2">
        <v>5</v>
      </c>
      <c r="F2" s="2">
        <f>VLOOKUP($E2,$A$1:$C$96,2,FALSE)</f>
        <v>534</v>
      </c>
      <c r="G2" s="2">
        <f>VLOOKUP($E2,$A$1:$C$96,3,FALSE)</f>
        <v>387</v>
      </c>
    </row>
    <row r="3" spans="1:7" x14ac:dyDescent="0.25">
      <c r="A3" s="2">
        <v>97</v>
      </c>
      <c r="B3" s="2">
        <v>997</v>
      </c>
      <c r="C3" s="2">
        <v>252</v>
      </c>
      <c r="E3" s="2">
        <v>95</v>
      </c>
      <c r="F3" s="2">
        <f>VLOOKUP($E3,$A$1:$C$96,2,FALSE)</f>
        <v>581</v>
      </c>
      <c r="G3" s="2">
        <f>VLOOKUP($E3,$A$1:$C$96,3,FALSE)</f>
        <v>253</v>
      </c>
    </row>
    <row r="4" spans="1:7" x14ac:dyDescent="0.25">
      <c r="A4" s="2">
        <v>2</v>
      </c>
      <c r="B4" s="2">
        <v>526</v>
      </c>
      <c r="C4" s="2">
        <v>440</v>
      </c>
      <c r="E4" s="2">
        <v>7</v>
      </c>
      <c r="F4" s="2">
        <f>VLOOKUP($E4,$A$1:$C$96,2,FALSE)</f>
        <v>533</v>
      </c>
      <c r="G4" s="2">
        <f>VLOOKUP($E4,$A$1:$C$96,3,FALSE)</f>
        <v>314</v>
      </c>
    </row>
    <row r="5" spans="1:7" x14ac:dyDescent="0.25">
      <c r="A5" s="2">
        <v>3</v>
      </c>
      <c r="B5" s="2">
        <v>559</v>
      </c>
      <c r="C5" s="2">
        <v>466</v>
      </c>
      <c r="E5" s="2">
        <v>125</v>
      </c>
      <c r="F5" s="2" t="e">
        <f>VLOOKUP($E5,Table13[],2,FALSE)</f>
        <v>#N/A</v>
      </c>
      <c r="G5" s="2" t="e">
        <f>VLOOKUP($E5,Table13[],3,FALSE)</f>
        <v>#N/A</v>
      </c>
    </row>
    <row r="6" spans="1:7" x14ac:dyDescent="0.25">
      <c r="A6" s="2">
        <v>10</v>
      </c>
      <c r="B6" s="2">
        <v>917</v>
      </c>
      <c r="C6" s="2">
        <v>326</v>
      </c>
      <c r="E6" s="1" t="s">
        <v>16</v>
      </c>
      <c r="F6" s="5" t="e">
        <f>SUM(F1:F5)</f>
        <v>#N/A</v>
      </c>
      <c r="G6" s="5" t="e">
        <f>SUM(G1:G5)</f>
        <v>#N/A</v>
      </c>
    </row>
    <row r="7" spans="1:7" x14ac:dyDescent="0.25">
      <c r="A7" s="2">
        <v>17</v>
      </c>
      <c r="B7" s="2">
        <v>570</v>
      </c>
      <c r="C7" s="2">
        <v>361</v>
      </c>
    </row>
    <row r="8" spans="1:7" x14ac:dyDescent="0.25">
      <c r="A8" s="2">
        <v>61</v>
      </c>
      <c r="B8" s="2">
        <v>538</v>
      </c>
      <c r="C8" s="2">
        <v>231</v>
      </c>
    </row>
    <row r="9" spans="1:7" ht="23.25" x14ac:dyDescent="0.35">
      <c r="A9" s="2">
        <v>46</v>
      </c>
      <c r="B9" s="2">
        <v>937</v>
      </c>
      <c r="C9" s="2">
        <v>354</v>
      </c>
      <c r="E9" s="8" t="s">
        <v>21</v>
      </c>
    </row>
    <row r="10" spans="1:7" x14ac:dyDescent="0.25">
      <c r="A10" s="2">
        <v>50</v>
      </c>
      <c r="B10" s="2">
        <v>525</v>
      </c>
      <c r="C10" s="2">
        <v>388</v>
      </c>
    </row>
    <row r="11" spans="1:7" x14ac:dyDescent="0.25">
      <c r="A11" s="2">
        <v>88</v>
      </c>
      <c r="B11" s="2">
        <v>722</v>
      </c>
      <c r="C11" s="2">
        <v>269</v>
      </c>
    </row>
    <row r="12" spans="1:7" x14ac:dyDescent="0.25">
      <c r="A12" s="2">
        <v>53</v>
      </c>
      <c r="B12" s="2">
        <v>758</v>
      </c>
      <c r="C12" s="2">
        <v>246</v>
      </c>
    </row>
    <row r="13" spans="1:7" x14ac:dyDescent="0.25">
      <c r="A13" s="2">
        <v>82</v>
      </c>
      <c r="B13" s="2">
        <v>801</v>
      </c>
      <c r="C13" s="2">
        <v>375</v>
      </c>
    </row>
    <row r="14" spans="1:7" x14ac:dyDescent="0.25">
      <c r="A14" s="2">
        <v>38</v>
      </c>
      <c r="B14" s="2">
        <v>756</v>
      </c>
      <c r="C14" s="2">
        <v>354</v>
      </c>
    </row>
    <row r="15" spans="1:7" x14ac:dyDescent="0.25">
      <c r="A15" s="2">
        <v>18</v>
      </c>
      <c r="B15" s="2">
        <v>681</v>
      </c>
      <c r="C15" s="2">
        <v>392</v>
      </c>
    </row>
    <row r="16" spans="1:7" x14ac:dyDescent="0.25">
      <c r="A16" s="2">
        <v>23</v>
      </c>
      <c r="B16" s="2">
        <v>664</v>
      </c>
      <c r="C16" s="2">
        <v>319</v>
      </c>
    </row>
    <row r="17" spans="1:3" x14ac:dyDescent="0.25">
      <c r="A17" s="2">
        <v>28</v>
      </c>
      <c r="B17" s="2">
        <v>871</v>
      </c>
      <c r="C17" s="2">
        <v>441</v>
      </c>
    </row>
    <row r="18" spans="1:3" x14ac:dyDescent="0.25">
      <c r="A18" s="2">
        <v>69</v>
      </c>
      <c r="B18" s="2">
        <v>795</v>
      </c>
      <c r="C18" s="2">
        <v>341</v>
      </c>
    </row>
    <row r="19" spans="1:3" x14ac:dyDescent="0.25">
      <c r="A19" s="2">
        <v>75</v>
      </c>
      <c r="B19" s="2">
        <v>830</v>
      </c>
      <c r="C19" s="2">
        <v>396</v>
      </c>
    </row>
    <row r="20" spans="1:3" x14ac:dyDescent="0.25">
      <c r="A20" s="2">
        <v>63</v>
      </c>
      <c r="B20" s="2">
        <v>879</v>
      </c>
      <c r="C20" s="2">
        <v>343</v>
      </c>
    </row>
    <row r="21" spans="1:3" x14ac:dyDescent="0.25">
      <c r="A21" s="2">
        <v>44</v>
      </c>
      <c r="B21" s="2">
        <v>984</v>
      </c>
      <c r="C21" s="2">
        <v>497</v>
      </c>
    </row>
    <row r="22" spans="1:3" x14ac:dyDescent="0.25">
      <c r="A22" s="2">
        <v>62</v>
      </c>
      <c r="B22" s="2">
        <v>784</v>
      </c>
      <c r="C22" s="2">
        <v>361</v>
      </c>
    </row>
    <row r="23" spans="1:3" x14ac:dyDescent="0.25">
      <c r="A23" s="2">
        <v>85</v>
      </c>
      <c r="B23" s="2">
        <v>861</v>
      </c>
      <c r="C23" s="2">
        <v>377</v>
      </c>
    </row>
    <row r="24" spans="1:3" ht="15" customHeight="1" x14ac:dyDescent="0.25">
      <c r="A24" s="2">
        <v>59</v>
      </c>
      <c r="B24" s="2">
        <v>962</v>
      </c>
      <c r="C24" s="2">
        <v>311</v>
      </c>
    </row>
    <row r="25" spans="1:3" ht="15" customHeight="1" x14ac:dyDescent="0.25">
      <c r="A25" s="2">
        <v>86</v>
      </c>
      <c r="B25" s="2">
        <v>650</v>
      </c>
      <c r="C25" s="2">
        <v>237</v>
      </c>
    </row>
    <row r="26" spans="1:3" x14ac:dyDescent="0.25">
      <c r="A26" s="2">
        <v>93</v>
      </c>
      <c r="B26" s="2">
        <v>643</v>
      </c>
      <c r="C26" s="2">
        <v>449</v>
      </c>
    </row>
    <row r="27" spans="1:3" x14ac:dyDescent="0.25">
      <c r="A27" s="2">
        <v>54</v>
      </c>
      <c r="B27" s="2">
        <v>866</v>
      </c>
      <c r="C27" s="2">
        <v>419</v>
      </c>
    </row>
    <row r="28" spans="1:3" x14ac:dyDescent="0.25">
      <c r="A28" s="2">
        <v>55</v>
      </c>
      <c r="B28" s="2">
        <v>989</v>
      </c>
      <c r="C28" s="2">
        <v>247</v>
      </c>
    </row>
    <row r="29" spans="1:3" x14ac:dyDescent="0.25">
      <c r="A29" s="2">
        <v>11</v>
      </c>
      <c r="B29" s="2">
        <v>929</v>
      </c>
      <c r="C29" s="2">
        <v>495</v>
      </c>
    </row>
    <row r="30" spans="1:3" x14ac:dyDescent="0.25">
      <c r="A30" s="2">
        <v>70</v>
      </c>
      <c r="B30" s="2">
        <v>722</v>
      </c>
      <c r="C30" s="2">
        <v>389</v>
      </c>
    </row>
    <row r="31" spans="1:3" x14ac:dyDescent="0.25">
      <c r="A31" s="2">
        <v>31</v>
      </c>
      <c r="B31" s="2">
        <v>508</v>
      </c>
      <c r="C31" s="2">
        <v>302</v>
      </c>
    </row>
    <row r="32" spans="1: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  <row r="97" spans="1:3" x14ac:dyDescent="0.25">
      <c r="A97" s="2">
        <v>134</v>
      </c>
      <c r="B97" s="2">
        <v>908</v>
      </c>
      <c r="C97" s="2">
        <v>369</v>
      </c>
    </row>
    <row r="98" spans="1:3" x14ac:dyDescent="0.25">
      <c r="A98" s="2">
        <v>129</v>
      </c>
      <c r="B98" s="2">
        <v>678</v>
      </c>
      <c r="C98" s="2">
        <v>461</v>
      </c>
    </row>
    <row r="99" spans="1:3" x14ac:dyDescent="0.25">
      <c r="A99" s="2">
        <v>115</v>
      </c>
      <c r="B99" s="2">
        <v>564</v>
      </c>
      <c r="C99" s="2">
        <v>335</v>
      </c>
    </row>
    <row r="100" spans="1:3" x14ac:dyDescent="0.25">
      <c r="A100" s="2">
        <v>120</v>
      </c>
      <c r="B100" s="2">
        <v>859</v>
      </c>
      <c r="C100" s="2">
        <v>462</v>
      </c>
    </row>
    <row r="101" spans="1:3" x14ac:dyDescent="0.25">
      <c r="A101" s="2">
        <v>147</v>
      </c>
      <c r="B101" s="2">
        <v>826</v>
      </c>
      <c r="C101" s="2">
        <v>357</v>
      </c>
    </row>
    <row r="102" spans="1:3" x14ac:dyDescent="0.25">
      <c r="A102" s="2">
        <v>123</v>
      </c>
      <c r="B102" s="2">
        <v>713</v>
      </c>
      <c r="C102" s="2">
        <v>435</v>
      </c>
    </row>
    <row r="103" spans="1:3" x14ac:dyDescent="0.25">
      <c r="A103" s="2">
        <v>126</v>
      </c>
      <c r="B103" s="2">
        <v>597</v>
      </c>
      <c r="C103" s="2">
        <v>403</v>
      </c>
    </row>
    <row r="104" spans="1:3" x14ac:dyDescent="0.25">
      <c r="A104" s="2">
        <v>111</v>
      </c>
      <c r="B104" s="2">
        <v>866</v>
      </c>
      <c r="C104" s="2">
        <v>315</v>
      </c>
    </row>
    <row r="105" spans="1:3" x14ac:dyDescent="0.25">
      <c r="A105" s="2">
        <v>148</v>
      </c>
      <c r="B105" s="2">
        <v>754</v>
      </c>
      <c r="C105" s="2">
        <v>449</v>
      </c>
    </row>
    <row r="106" spans="1:3" x14ac:dyDescent="0.25">
      <c r="A106" s="2">
        <v>120</v>
      </c>
      <c r="B106" s="2">
        <v>907</v>
      </c>
      <c r="C106" s="2">
        <v>453</v>
      </c>
    </row>
  </sheetData>
  <pageMargins left="0.7" right="0.7" top="0.75" bottom="0.75" header="0.3" footer="0.3"/>
  <pageSetup orientation="portrait" horizontalDpi="4294967293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70" zoomScaleNormal="70" workbookViewId="0">
      <pane ySplit="4" topLeftCell="A5" activePane="bottomLeft" state="frozen"/>
      <selection activeCell="F11" sqref="F11"/>
      <selection pane="bottomLeft" activeCell="A5" sqref="A5"/>
    </sheetView>
  </sheetViews>
  <sheetFormatPr defaultRowHeight="15" x14ac:dyDescent="0.25"/>
  <cols>
    <col min="1" max="1" width="13" bestFit="1" customWidth="1"/>
    <col min="2" max="2" width="12" bestFit="1" customWidth="1"/>
    <col min="3" max="3" width="12.7109375" bestFit="1" customWidth="1"/>
    <col min="4" max="4" width="12.7109375" customWidth="1"/>
    <col min="6" max="6" width="13.5703125" customWidth="1"/>
    <col min="7" max="7" width="12.7109375" bestFit="1" customWidth="1"/>
  </cols>
  <sheetData>
    <row r="1" spans="1:8" ht="51" x14ac:dyDescent="0.75">
      <c r="A1" s="3" t="s">
        <v>35</v>
      </c>
    </row>
    <row r="2" spans="1:8" ht="28.5" x14ac:dyDescent="0.45">
      <c r="A2" s="4" t="s">
        <v>36</v>
      </c>
    </row>
    <row r="3" spans="1:8" ht="28.5" x14ac:dyDescent="0.45">
      <c r="A3" s="4"/>
    </row>
    <row r="4" spans="1:8" ht="26.25" x14ac:dyDescent="0.4">
      <c r="A4" s="31" t="s">
        <v>28</v>
      </c>
      <c r="B4" s="32" t="s">
        <v>31</v>
      </c>
      <c r="C4" s="33" t="s">
        <v>30</v>
      </c>
      <c r="E4" s="24"/>
      <c r="F4" s="34" t="s">
        <v>28</v>
      </c>
      <c r="G4" s="33" t="s">
        <v>30</v>
      </c>
      <c r="H4" s="20"/>
    </row>
    <row r="5" spans="1:8" ht="26.25" x14ac:dyDescent="0.4">
      <c r="A5" s="21">
        <v>3</v>
      </c>
      <c r="B5" s="22">
        <v>5</v>
      </c>
      <c r="C5" s="23"/>
      <c r="E5" s="24"/>
      <c r="F5" s="21">
        <v>11</v>
      </c>
      <c r="G5" s="23">
        <v>823</v>
      </c>
    </row>
    <row r="6" spans="1:8" ht="26.25" x14ac:dyDescent="0.4">
      <c r="A6" s="21">
        <v>9</v>
      </c>
      <c r="B6" s="22">
        <v>9</v>
      </c>
      <c r="C6" s="23"/>
      <c r="E6" s="24"/>
      <c r="F6" s="21">
        <v>13</v>
      </c>
      <c r="G6" s="23">
        <v>595</v>
      </c>
    </row>
    <row r="7" spans="1:8" ht="26.25" x14ac:dyDescent="0.4">
      <c r="A7" s="21">
        <v>12</v>
      </c>
      <c r="B7" s="22">
        <v>6</v>
      </c>
      <c r="C7" s="23"/>
      <c r="E7" s="24"/>
      <c r="F7" s="21">
        <v>6</v>
      </c>
      <c r="G7" s="23">
        <v>860</v>
      </c>
    </row>
    <row r="8" spans="1:8" ht="26.25" x14ac:dyDescent="0.4">
      <c r="A8" s="21">
        <v>3</v>
      </c>
      <c r="B8" s="22">
        <v>9</v>
      </c>
      <c r="C8" s="23"/>
      <c r="E8" s="24"/>
      <c r="F8" s="21">
        <v>2</v>
      </c>
      <c r="G8" s="23">
        <v>832</v>
      </c>
    </row>
    <row r="9" spans="1:8" ht="26.25" x14ac:dyDescent="0.4">
      <c r="A9" s="21">
        <v>19</v>
      </c>
      <c r="B9" s="22">
        <v>7</v>
      </c>
      <c r="C9" s="23"/>
      <c r="E9" s="24"/>
      <c r="F9" s="21">
        <v>3</v>
      </c>
      <c r="G9" s="23">
        <v>830</v>
      </c>
    </row>
    <row r="10" spans="1:8" ht="26.25" x14ac:dyDescent="0.4">
      <c r="A10" s="27" t="s">
        <v>16</v>
      </c>
      <c r="B10" s="28">
        <f>SUM(B5:B9)</f>
        <v>36</v>
      </c>
      <c r="C10" s="29">
        <f>SUM(C5:C9)</f>
        <v>0</v>
      </c>
      <c r="E10" s="24"/>
      <c r="F10" s="21">
        <v>14</v>
      </c>
      <c r="G10" s="23">
        <v>624</v>
      </c>
    </row>
    <row r="11" spans="1:8" ht="26.25" x14ac:dyDescent="0.4">
      <c r="E11" s="24"/>
      <c r="F11" s="21">
        <v>7</v>
      </c>
      <c r="G11" s="23">
        <v>820</v>
      </c>
    </row>
    <row r="12" spans="1:8" ht="26.25" x14ac:dyDescent="0.4">
      <c r="E12" s="24"/>
      <c r="F12" s="21">
        <v>4</v>
      </c>
      <c r="G12" s="23">
        <v>515</v>
      </c>
    </row>
    <row r="13" spans="1:8" s="20" customFormat="1" ht="26.25" x14ac:dyDescent="0.4">
      <c r="D13"/>
      <c r="E13" s="30"/>
      <c r="F13" s="21">
        <v>1</v>
      </c>
      <c r="G13" s="23">
        <v>841</v>
      </c>
      <c r="H13"/>
    </row>
    <row r="14" spans="1:8" ht="26.25" x14ac:dyDescent="0.4">
      <c r="A14" s="24"/>
      <c r="B14" s="24"/>
      <c r="C14" s="24"/>
      <c r="E14" s="24"/>
      <c r="F14" s="21">
        <v>10</v>
      </c>
      <c r="G14" s="23">
        <v>571</v>
      </c>
    </row>
    <row r="15" spans="1:8" ht="26.25" x14ac:dyDescent="0.4">
      <c r="A15" s="24"/>
      <c r="B15" s="24"/>
      <c r="C15" s="24"/>
      <c r="E15" s="24"/>
      <c r="F15" s="21">
        <v>8</v>
      </c>
      <c r="G15" s="23">
        <v>614</v>
      </c>
    </row>
    <row r="16" spans="1:8" ht="26.25" x14ac:dyDescent="0.4">
      <c r="A16" s="24"/>
      <c r="B16" s="24"/>
      <c r="C16" s="24"/>
      <c r="E16" s="24"/>
      <c r="F16" s="21">
        <v>12</v>
      </c>
      <c r="G16" s="23">
        <v>976</v>
      </c>
    </row>
    <row r="17" spans="1:7" ht="26.25" x14ac:dyDescent="0.4">
      <c r="A17" s="24"/>
      <c r="B17" s="24"/>
      <c r="C17" s="24"/>
      <c r="E17" s="24"/>
      <c r="F17" s="25">
        <v>5</v>
      </c>
      <c r="G17" s="26">
        <v>815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70" zoomScaleNormal="70" workbookViewId="0">
      <pane ySplit="4" topLeftCell="A5" activePane="bottomLeft" state="frozen"/>
      <selection activeCell="F11" sqref="F11"/>
      <selection pane="bottomLeft" activeCell="A5" sqref="A5"/>
    </sheetView>
  </sheetViews>
  <sheetFormatPr defaultRowHeight="15" x14ac:dyDescent="0.25"/>
  <cols>
    <col min="1" max="1" width="13" bestFit="1" customWidth="1"/>
    <col min="2" max="2" width="12" bestFit="1" customWidth="1"/>
    <col min="3" max="3" width="12.7109375" bestFit="1" customWidth="1"/>
    <col min="4" max="4" width="12.7109375" customWidth="1"/>
    <col min="6" max="6" width="13.5703125" customWidth="1"/>
    <col min="7" max="7" width="12.7109375" bestFit="1" customWidth="1"/>
  </cols>
  <sheetData>
    <row r="1" spans="1:10" ht="51" x14ac:dyDescent="0.75">
      <c r="A1" s="3" t="s">
        <v>35</v>
      </c>
    </row>
    <row r="2" spans="1:10" ht="28.5" x14ac:dyDescent="0.45">
      <c r="A2" s="4" t="s">
        <v>36</v>
      </c>
    </row>
    <row r="3" spans="1:10" ht="28.5" x14ac:dyDescent="0.45">
      <c r="A3" s="4"/>
    </row>
    <row r="4" spans="1:10" ht="26.25" x14ac:dyDescent="0.4">
      <c r="A4" s="31" t="s">
        <v>28</v>
      </c>
      <c r="B4" s="32" t="s">
        <v>31</v>
      </c>
      <c r="C4" s="33" t="s">
        <v>30</v>
      </c>
      <c r="E4" s="24"/>
      <c r="F4" s="34" t="s">
        <v>28</v>
      </c>
      <c r="G4" s="33" t="s">
        <v>30</v>
      </c>
      <c r="H4" s="20"/>
    </row>
    <row r="5" spans="1:10" ht="26.25" x14ac:dyDescent="0.4">
      <c r="A5" s="21">
        <v>3</v>
      </c>
      <c r="B5" s="22">
        <v>5</v>
      </c>
      <c r="C5" s="23">
        <f>VLOOKUP($A5,$F$4:$G$17,2,FALSE)</f>
        <v>830</v>
      </c>
      <c r="E5" s="24"/>
      <c r="F5" s="21">
        <v>11</v>
      </c>
      <c r="G5" s="23">
        <v>823</v>
      </c>
    </row>
    <row r="6" spans="1:10" ht="36" x14ac:dyDescent="0.55000000000000004">
      <c r="A6" s="21">
        <v>9</v>
      </c>
      <c r="B6" s="22">
        <v>9</v>
      </c>
      <c r="C6" s="23">
        <v>0</v>
      </c>
      <c r="E6" s="24"/>
      <c r="F6" s="21">
        <v>13</v>
      </c>
      <c r="G6" s="23">
        <v>595</v>
      </c>
      <c r="J6" s="39" t="s">
        <v>37</v>
      </c>
    </row>
    <row r="7" spans="1:10" ht="36" x14ac:dyDescent="0.55000000000000004">
      <c r="A7" s="21">
        <v>12</v>
      </c>
      <c r="B7" s="22">
        <v>6</v>
      </c>
      <c r="C7" s="23">
        <f>VLOOKUP($A7,$F$4:$G$17,2,FALSE)</f>
        <v>976</v>
      </c>
      <c r="E7" s="24"/>
      <c r="F7" s="21">
        <v>6</v>
      </c>
      <c r="G7" s="23">
        <v>860</v>
      </c>
      <c r="J7" s="40" t="s">
        <v>38</v>
      </c>
    </row>
    <row r="8" spans="1:10" ht="26.25" x14ac:dyDescent="0.4">
      <c r="A8" s="21">
        <v>3</v>
      </c>
      <c r="B8" s="22">
        <v>9</v>
      </c>
      <c r="C8" s="23">
        <f>VLOOKUP($A8,$F$4:$G$17,2,FALSE)</f>
        <v>830</v>
      </c>
      <c r="E8" s="24"/>
      <c r="F8" s="21">
        <v>2</v>
      </c>
      <c r="G8" s="23">
        <v>832</v>
      </c>
    </row>
    <row r="9" spans="1:10" ht="26.25" x14ac:dyDescent="0.4">
      <c r="A9" s="21">
        <v>19</v>
      </c>
      <c r="B9" s="22">
        <v>7</v>
      </c>
      <c r="C9" s="23" t="e">
        <f>VLOOKUP($A9,$F$4:$G$17,2,FALSE)</f>
        <v>#N/A</v>
      </c>
      <c r="E9" s="24"/>
      <c r="F9" s="21">
        <v>3</v>
      </c>
      <c r="G9" s="23">
        <v>830</v>
      </c>
    </row>
    <row r="10" spans="1:10" ht="26.25" x14ac:dyDescent="0.4">
      <c r="A10" s="27" t="s">
        <v>16</v>
      </c>
      <c r="B10" s="28">
        <f>SUM(B5:B9)</f>
        <v>36</v>
      </c>
      <c r="C10" s="29" t="e">
        <f>SUM(C5:C9)</f>
        <v>#N/A</v>
      </c>
      <c r="E10" s="24"/>
      <c r="F10" s="21">
        <v>14</v>
      </c>
      <c r="G10" s="23">
        <v>624</v>
      </c>
    </row>
    <row r="11" spans="1:10" ht="26.25" x14ac:dyDescent="0.4">
      <c r="E11" s="24"/>
      <c r="F11" s="21">
        <v>7</v>
      </c>
      <c r="G11" s="23">
        <v>820</v>
      </c>
    </row>
    <row r="12" spans="1:10" ht="26.25" x14ac:dyDescent="0.4">
      <c r="E12" s="24"/>
      <c r="F12" s="21">
        <v>4</v>
      </c>
      <c r="G12" s="23">
        <v>515</v>
      </c>
    </row>
    <row r="13" spans="1:10" s="20" customFormat="1" ht="26.25" x14ac:dyDescent="0.4">
      <c r="D13"/>
      <c r="E13" s="30"/>
      <c r="F13" s="21">
        <v>1</v>
      </c>
      <c r="G13" s="23">
        <v>841</v>
      </c>
      <c r="H13"/>
    </row>
    <row r="14" spans="1:10" ht="26.25" x14ac:dyDescent="0.4">
      <c r="A14" s="24"/>
      <c r="B14" s="24"/>
      <c r="C14" s="24"/>
      <c r="E14" s="24"/>
      <c r="F14" s="21">
        <v>10</v>
      </c>
      <c r="G14" s="23">
        <v>571</v>
      </c>
    </row>
    <row r="15" spans="1:10" ht="26.25" x14ac:dyDescent="0.4">
      <c r="A15" s="24"/>
      <c r="B15" s="24"/>
      <c r="C15" s="24"/>
      <c r="E15" s="24"/>
      <c r="F15" s="21">
        <v>8</v>
      </c>
      <c r="G15" s="23">
        <v>614</v>
      </c>
    </row>
    <row r="16" spans="1:10" ht="26.25" x14ac:dyDescent="0.4">
      <c r="A16" s="24"/>
      <c r="B16" s="24"/>
      <c r="C16" s="24"/>
      <c r="E16" s="24"/>
      <c r="F16" s="21">
        <v>12</v>
      </c>
      <c r="G16" s="23">
        <v>976</v>
      </c>
    </row>
    <row r="17" spans="1:7" ht="26.25" x14ac:dyDescent="0.4">
      <c r="A17" s="24"/>
      <c r="B17" s="24"/>
      <c r="C17" s="24"/>
      <c r="E17" s="24"/>
      <c r="F17" s="25">
        <v>5</v>
      </c>
      <c r="G17" s="26">
        <v>815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5" x14ac:dyDescent="0.25"/>
  <cols>
    <col min="2" max="2" width="13.42578125" bestFit="1" customWidth="1"/>
  </cols>
  <sheetData>
    <row r="1" spans="1:6" ht="36" x14ac:dyDescent="0.55000000000000004">
      <c r="A1" s="10" t="s">
        <v>22</v>
      </c>
    </row>
    <row r="2" spans="1:6" x14ac:dyDescent="0.25">
      <c r="A2" s="9"/>
    </row>
    <row r="3" spans="1:6" ht="31.5" x14ac:dyDescent="0.5">
      <c r="A3" s="11" t="s">
        <v>23</v>
      </c>
    </row>
    <row r="7" spans="1:6" ht="18.75" x14ac:dyDescent="0.3">
      <c r="A7" s="7" t="s">
        <v>25</v>
      </c>
      <c r="F7" s="7" t="s">
        <v>24</v>
      </c>
    </row>
    <row r="16" spans="1:6" ht="15" customHeight="1" x14ac:dyDescent="0.25"/>
    <row r="17" ht="15" customHeight="1" x14ac:dyDescent="0.25"/>
  </sheetData>
  <pageMargins left="0.7" right="0.7" top="0.75" bottom="0.75" header="0.3" footer="0.3"/>
  <pageSetup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5" x14ac:dyDescent="0.25"/>
  <cols>
    <col min="2" max="2" width="9.28515625" customWidth="1"/>
    <col min="3" max="3" width="14.140625" customWidth="1"/>
    <col min="4" max="4" width="12.7109375" customWidth="1"/>
    <col min="5" max="5" width="12.28515625" customWidth="1"/>
    <col min="6" max="6" width="9.7109375" bestFit="1" customWidth="1"/>
  </cols>
  <sheetData>
    <row r="1" spans="1:6" ht="36" x14ac:dyDescent="0.55000000000000004">
      <c r="A1" s="10" t="s">
        <v>22</v>
      </c>
    </row>
    <row r="2" spans="1:6" x14ac:dyDescent="0.25">
      <c r="A2" s="9"/>
    </row>
    <row r="3" spans="1:6" ht="31.5" x14ac:dyDescent="0.5">
      <c r="A3" s="11" t="s">
        <v>23</v>
      </c>
    </row>
    <row r="7" spans="1:6" ht="18.75" x14ac:dyDescent="0.3">
      <c r="A7" s="7" t="s">
        <v>39</v>
      </c>
      <c r="F7" s="7" t="s">
        <v>40</v>
      </c>
    </row>
    <row r="8" spans="1:6" ht="18.75" x14ac:dyDescent="0.3">
      <c r="A8" s="7" t="s">
        <v>42</v>
      </c>
      <c r="F8" s="7" t="s">
        <v>41</v>
      </c>
    </row>
    <row r="10" spans="1:6" ht="39.75" x14ac:dyDescent="0.35">
      <c r="A10" s="6" t="s">
        <v>26</v>
      </c>
      <c r="C10" s="15" t="s">
        <v>28</v>
      </c>
      <c r="D10" s="16" t="s">
        <v>1</v>
      </c>
      <c r="E10" s="17" t="s">
        <v>27</v>
      </c>
      <c r="F10" s="18" t="s">
        <v>29</v>
      </c>
    </row>
    <row r="11" spans="1:6" ht="18.75" x14ac:dyDescent="0.3">
      <c r="C11" s="13">
        <v>11</v>
      </c>
      <c r="D11" s="14">
        <v>492</v>
      </c>
      <c r="E11" s="14">
        <v>162</v>
      </c>
      <c r="F11" s="47">
        <f>IFERROR(D11/E11,0)</f>
        <v>3.0370370370370372</v>
      </c>
    </row>
    <row r="12" spans="1:6" ht="18.75" x14ac:dyDescent="0.3">
      <c r="C12" s="13">
        <v>4</v>
      </c>
      <c r="D12" s="14">
        <v>226</v>
      </c>
      <c r="E12" s="14">
        <v>0</v>
      </c>
      <c r="F12" s="47">
        <f t="shared" ref="F12:F13" si="0">IFERROR(D12/E12,0)</f>
        <v>0</v>
      </c>
    </row>
    <row r="13" spans="1:6" ht="18.75" x14ac:dyDescent="0.3">
      <c r="C13" s="13">
        <v>17</v>
      </c>
      <c r="D13" s="14">
        <v>261</v>
      </c>
      <c r="E13" s="14">
        <v>267</v>
      </c>
      <c r="F13" s="47">
        <f t="shared" si="0"/>
        <v>0.97752808988764039</v>
      </c>
    </row>
    <row r="14" spans="1:6" ht="18.75" x14ac:dyDescent="0.3">
      <c r="C14" s="42" t="s">
        <v>16</v>
      </c>
      <c r="D14" s="41">
        <f>SUM(D11:D13)</f>
        <v>979</v>
      </c>
      <c r="E14" s="41">
        <f>SUM(E11:E13)</f>
        <v>429</v>
      </c>
      <c r="F14" s="48">
        <f>IFERROR(D14/E14,0)</f>
        <v>2.2820512820512819</v>
      </c>
    </row>
    <row r="15" spans="1:6" x14ac:dyDescent="0.25">
      <c r="C15" s="43"/>
      <c r="D15" s="44"/>
      <c r="E15" s="44"/>
      <c r="F15" s="45"/>
    </row>
    <row r="17" spans="2:5" s="19" customFormat="1" x14ac:dyDescent="0.25"/>
    <row r="18" spans="2:5" x14ac:dyDescent="0.25">
      <c r="B18" s="12"/>
      <c r="C18" s="12"/>
      <c r="D18" s="12"/>
      <c r="E18" s="12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70" zoomScaleNormal="7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5" x14ac:dyDescent="0.25"/>
  <cols>
    <col min="1" max="1" width="83.7109375" bestFit="1" customWidth="1"/>
    <col min="2" max="2" width="9.28515625" customWidth="1"/>
    <col min="4" max="4" width="13" bestFit="1" customWidth="1"/>
    <col min="5" max="5" width="12" bestFit="1" customWidth="1"/>
    <col min="6" max="6" width="12.7109375" bestFit="1" customWidth="1"/>
    <col min="8" max="8" width="13.5703125" customWidth="1"/>
    <col min="9" max="9" width="12.7109375" bestFit="1" customWidth="1"/>
  </cols>
  <sheetData>
    <row r="1" spans="1:10" ht="51" x14ac:dyDescent="0.75">
      <c r="A1" s="49" t="s">
        <v>22</v>
      </c>
      <c r="D1" s="35" t="s">
        <v>26</v>
      </c>
    </row>
    <row r="2" spans="1:10" x14ac:dyDescent="0.25">
      <c r="A2" s="9"/>
    </row>
    <row r="3" spans="1:10" ht="36" x14ac:dyDescent="0.55000000000000004">
      <c r="A3" s="10" t="s">
        <v>33</v>
      </c>
      <c r="C3" s="20"/>
      <c r="D3" s="31" t="s">
        <v>28</v>
      </c>
      <c r="E3" s="32" t="s">
        <v>31</v>
      </c>
      <c r="F3" s="33" t="s">
        <v>30</v>
      </c>
      <c r="G3" s="24"/>
      <c r="H3" s="34" t="s">
        <v>28</v>
      </c>
      <c r="I3" s="33" t="s">
        <v>30</v>
      </c>
      <c r="J3" s="20"/>
    </row>
    <row r="4" spans="1:10" ht="26.25" x14ac:dyDescent="0.4">
      <c r="D4" s="21">
        <v>3</v>
      </c>
      <c r="E4" s="22">
        <v>5</v>
      </c>
      <c r="F4" s="23">
        <f>IFERROR(VLOOKUP($D4,$H$3:$I$16,2,FALSE),0)</f>
        <v>830</v>
      </c>
      <c r="G4" s="24"/>
      <c r="H4" s="21">
        <v>11</v>
      </c>
      <c r="I4" s="23">
        <v>823</v>
      </c>
    </row>
    <row r="5" spans="1:10" ht="26.25" x14ac:dyDescent="0.4">
      <c r="D5" s="21">
        <v>9</v>
      </c>
      <c r="E5" s="22">
        <v>9</v>
      </c>
      <c r="F5" s="23">
        <f t="shared" ref="F5:F8" si="0">IFERROR(VLOOKUP($D5,$H$3:$I$16,2,FALSE),0)</f>
        <v>0</v>
      </c>
      <c r="G5" s="24"/>
      <c r="H5" s="21">
        <v>13</v>
      </c>
      <c r="I5" s="23">
        <v>595</v>
      </c>
    </row>
    <row r="6" spans="1:10" ht="26.25" x14ac:dyDescent="0.4">
      <c r="D6" s="21">
        <v>12</v>
      </c>
      <c r="E6" s="22">
        <v>6</v>
      </c>
      <c r="F6" s="23">
        <f t="shared" si="0"/>
        <v>976</v>
      </c>
      <c r="G6" s="24"/>
      <c r="H6" s="21">
        <v>6</v>
      </c>
      <c r="I6" s="23">
        <v>860</v>
      </c>
    </row>
    <row r="7" spans="1:10" ht="63" x14ac:dyDescent="0.5">
      <c r="A7" s="36" t="s">
        <v>34</v>
      </c>
      <c r="D7" s="21">
        <v>3</v>
      </c>
      <c r="E7" s="22">
        <v>9</v>
      </c>
      <c r="F7" s="23">
        <f t="shared" si="0"/>
        <v>830</v>
      </c>
      <c r="G7" s="24"/>
      <c r="H7" s="21">
        <v>2</v>
      </c>
      <c r="I7" s="23">
        <v>832</v>
      </c>
    </row>
    <row r="8" spans="1:10" ht="31.5" x14ac:dyDescent="0.5">
      <c r="A8" s="37"/>
      <c r="D8" s="21">
        <v>19</v>
      </c>
      <c r="E8" s="22">
        <v>7</v>
      </c>
      <c r="F8" s="23">
        <f t="shared" si="0"/>
        <v>0</v>
      </c>
      <c r="G8" s="24"/>
      <c r="H8" s="21">
        <v>3</v>
      </c>
      <c r="I8" s="23">
        <v>830</v>
      </c>
    </row>
    <row r="9" spans="1:10" ht="63" x14ac:dyDescent="0.5">
      <c r="A9" s="38" t="s">
        <v>32</v>
      </c>
      <c r="D9" s="27" t="s">
        <v>16</v>
      </c>
      <c r="E9" s="28">
        <f>SUM(E4:E8)</f>
        <v>36</v>
      </c>
      <c r="F9" s="29">
        <f>SUM(F4:F8)</f>
        <v>2636</v>
      </c>
      <c r="G9" s="24"/>
      <c r="H9" s="21">
        <v>14</v>
      </c>
      <c r="I9" s="23">
        <v>624</v>
      </c>
    </row>
    <row r="10" spans="1:10" ht="26.25" x14ac:dyDescent="0.4">
      <c r="G10" s="24"/>
      <c r="H10" s="21">
        <v>7</v>
      </c>
      <c r="I10" s="23">
        <v>820</v>
      </c>
    </row>
    <row r="11" spans="1:10" ht="26.25" x14ac:dyDescent="0.4">
      <c r="G11" s="24"/>
      <c r="H11" s="21">
        <v>4</v>
      </c>
      <c r="I11" s="23">
        <v>515</v>
      </c>
    </row>
    <row r="12" spans="1:10" s="20" customFormat="1" ht="26.25" x14ac:dyDescent="0.4">
      <c r="C12"/>
      <c r="G12" s="30"/>
      <c r="H12" s="21">
        <v>1</v>
      </c>
      <c r="I12" s="23">
        <v>841</v>
      </c>
      <c r="J12"/>
    </row>
    <row r="13" spans="1:10" ht="26.25" x14ac:dyDescent="0.4">
      <c r="D13" s="24"/>
      <c r="E13" s="24"/>
      <c r="F13" s="24"/>
      <c r="G13" s="24"/>
      <c r="H13" s="21">
        <v>10</v>
      </c>
      <c r="I13" s="23">
        <v>571</v>
      </c>
    </row>
    <row r="14" spans="1:10" ht="26.25" x14ac:dyDescent="0.4">
      <c r="D14" s="24"/>
      <c r="E14" s="24"/>
      <c r="F14" s="24"/>
      <c r="G14" s="24"/>
      <c r="H14" s="21">
        <v>8</v>
      </c>
      <c r="I14" s="23">
        <v>614</v>
      </c>
    </row>
    <row r="15" spans="1:10" ht="26.25" x14ac:dyDescent="0.4">
      <c r="D15" s="24"/>
      <c r="E15" s="24"/>
      <c r="F15" s="24"/>
      <c r="G15" s="24"/>
      <c r="H15" s="21">
        <v>12</v>
      </c>
      <c r="I15" s="23">
        <v>976</v>
      </c>
    </row>
    <row r="16" spans="1:10" ht="26.25" x14ac:dyDescent="0.4">
      <c r="D16" s="24"/>
      <c r="E16" s="24"/>
      <c r="F16" s="24"/>
      <c r="G16" s="24"/>
      <c r="H16" s="25">
        <v>5</v>
      </c>
      <c r="I16" s="26">
        <v>815</v>
      </c>
    </row>
  </sheetData>
  <sortState ref="H3:J15">
    <sortCondition ref="J12:J24"/>
  </sortState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T1</vt:lpstr>
      <vt:lpstr>T2</vt:lpstr>
      <vt:lpstr>ABP</vt:lpstr>
      <vt:lpstr>TheProblem</vt:lpstr>
      <vt:lpstr>NOHARDCODE</vt:lpstr>
      <vt:lpstr>Iferror</vt:lpstr>
      <vt:lpstr>Example</vt:lpstr>
      <vt:lpstr>Example2</vt:lpstr>
      <vt:lpstr>IferrorVlookup</vt:lpstr>
      <vt:lpstr>BlankVlookup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Mom</cp:lastModifiedBy>
  <dcterms:created xsi:type="dcterms:W3CDTF">2014-11-29T14:17:24Z</dcterms:created>
  <dcterms:modified xsi:type="dcterms:W3CDTF">2016-03-20T16:22:13Z</dcterms:modified>
</cp:coreProperties>
</file>